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wnloads\Załącznik 1\Załącznik 1\"/>
    </mc:Choice>
  </mc:AlternateContent>
  <bookViews>
    <workbookView xWindow="0" yWindow="0" windowWidth="28800" windowHeight="1170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I32" i="1" l="1"/>
  <c r="K50" i="1" l="1"/>
  <c r="K51" i="1"/>
  <c r="L51" i="1" s="1"/>
  <c r="K52" i="1"/>
  <c r="K53" i="1"/>
  <c r="K54" i="1"/>
  <c r="K55" i="1"/>
  <c r="L55" i="1" s="1"/>
  <c r="K56" i="1"/>
  <c r="K57" i="1"/>
  <c r="K58" i="1"/>
  <c r="K59" i="1"/>
  <c r="L59" i="1" s="1"/>
  <c r="K60" i="1"/>
  <c r="K61" i="1"/>
  <c r="K62" i="1"/>
  <c r="K63" i="1"/>
  <c r="L63" i="1" s="1"/>
  <c r="K64" i="1"/>
  <c r="K65" i="1"/>
  <c r="K66" i="1"/>
  <c r="K67" i="1"/>
  <c r="L67" i="1" s="1"/>
  <c r="K68" i="1"/>
  <c r="K69" i="1"/>
  <c r="K70" i="1"/>
  <c r="K71" i="1"/>
  <c r="L71" i="1" s="1"/>
  <c r="K72" i="1"/>
  <c r="K73" i="1"/>
  <c r="K74" i="1"/>
  <c r="K75" i="1"/>
  <c r="L75" i="1" s="1"/>
  <c r="K76" i="1"/>
  <c r="K77" i="1"/>
  <c r="K78" i="1"/>
  <c r="K79" i="1"/>
  <c r="L79" i="1" s="1"/>
  <c r="K80" i="1"/>
  <c r="K81" i="1"/>
  <c r="K82" i="1"/>
  <c r="K83" i="1"/>
  <c r="L83" i="1" s="1"/>
  <c r="K84" i="1"/>
  <c r="K85" i="1"/>
  <c r="K86" i="1"/>
  <c r="K87" i="1"/>
  <c r="L87" i="1" s="1"/>
  <c r="K88" i="1"/>
  <c r="K89" i="1"/>
  <c r="K90" i="1"/>
  <c r="K91" i="1"/>
  <c r="L91" i="1" s="1"/>
  <c r="K92" i="1"/>
  <c r="K93" i="1"/>
  <c r="K94" i="1"/>
  <c r="K95" i="1"/>
  <c r="L95" i="1" s="1"/>
  <c r="K96" i="1"/>
  <c r="K97" i="1"/>
  <c r="K98" i="1"/>
  <c r="K47" i="1"/>
  <c r="K42" i="1"/>
  <c r="K37" i="1"/>
  <c r="I51" i="1"/>
  <c r="I52" i="1"/>
  <c r="I53" i="1"/>
  <c r="I54" i="1"/>
  <c r="L54" i="1" s="1"/>
  <c r="I55" i="1"/>
  <c r="I56" i="1"/>
  <c r="I57" i="1"/>
  <c r="I58" i="1"/>
  <c r="L58" i="1" s="1"/>
  <c r="I59" i="1"/>
  <c r="I60" i="1"/>
  <c r="I61" i="1"/>
  <c r="I62" i="1"/>
  <c r="L62" i="1" s="1"/>
  <c r="I63" i="1"/>
  <c r="I64" i="1"/>
  <c r="I65" i="1"/>
  <c r="I66" i="1"/>
  <c r="L66" i="1" s="1"/>
  <c r="I67" i="1"/>
  <c r="I68" i="1"/>
  <c r="I69" i="1"/>
  <c r="I70" i="1"/>
  <c r="L70" i="1" s="1"/>
  <c r="I71" i="1"/>
  <c r="I72" i="1"/>
  <c r="I73" i="1"/>
  <c r="I74" i="1"/>
  <c r="L74" i="1" s="1"/>
  <c r="I75" i="1"/>
  <c r="I76" i="1"/>
  <c r="I77" i="1"/>
  <c r="I78" i="1"/>
  <c r="L78" i="1" s="1"/>
  <c r="I79" i="1"/>
  <c r="I80" i="1"/>
  <c r="I81" i="1"/>
  <c r="I82" i="1"/>
  <c r="L82" i="1" s="1"/>
  <c r="I83" i="1"/>
  <c r="I84" i="1"/>
  <c r="I85" i="1"/>
  <c r="I86" i="1"/>
  <c r="L86" i="1" s="1"/>
  <c r="I87" i="1"/>
  <c r="I88" i="1"/>
  <c r="I89" i="1"/>
  <c r="I90" i="1"/>
  <c r="L90" i="1" s="1"/>
  <c r="I91" i="1"/>
  <c r="I92" i="1"/>
  <c r="I93" i="1"/>
  <c r="I94" i="1"/>
  <c r="L94" i="1" s="1"/>
  <c r="I95" i="1"/>
  <c r="I96" i="1"/>
  <c r="I97" i="1"/>
  <c r="I98" i="1"/>
  <c r="L98" i="1" s="1"/>
  <c r="I50" i="1"/>
  <c r="I47" i="1"/>
  <c r="L47" i="1" s="1"/>
  <c r="I42" i="1"/>
  <c r="L42" i="1" s="1"/>
  <c r="I37" i="1"/>
  <c r="L37" i="1" s="1"/>
  <c r="K32" i="1"/>
  <c r="L32" i="1"/>
  <c r="L96" i="1" l="1"/>
  <c r="L88" i="1"/>
  <c r="L80" i="1"/>
  <c r="L72" i="1"/>
  <c r="L64" i="1"/>
  <c r="L52" i="1"/>
  <c r="L92" i="1"/>
  <c r="L84" i="1"/>
  <c r="L76" i="1"/>
  <c r="L68" i="1"/>
  <c r="L60" i="1"/>
  <c r="L56" i="1"/>
  <c r="F100" i="1"/>
  <c r="L97" i="1"/>
  <c r="L93" i="1"/>
  <c r="L89" i="1"/>
  <c r="L85" i="1"/>
  <c r="L81" i="1"/>
  <c r="L77" i="1"/>
  <c r="L73" i="1"/>
  <c r="L69" i="1"/>
  <c r="L65" i="1"/>
  <c r="L61" i="1"/>
  <c r="L57" i="1"/>
  <c r="L53" i="1"/>
  <c r="L50" i="1"/>
  <c r="F101" i="1" l="1"/>
</calcChain>
</file>

<file path=xl/sharedStrings.xml><?xml version="1.0" encoding="utf-8"?>
<sst xmlns="http://schemas.openxmlformats.org/spreadsheetml/2006/main" count="300" uniqueCount="202">
  <si>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</si>
  <si>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</si>
  <si>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</si>
  <si>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</si>
  <si>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</si>
  <si>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</si>
  <si>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</si>
  <si>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</si>
  <si>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</si>
  <si>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</si>
  <si>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</si>
  <si>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</si>
  <si>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</si>
  <si>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</si>
  <si>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</si>
  <si>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</si>
  <si>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</si>
  <si>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</si>
  <si>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</si>
  <si>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</si>
  <si>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</si>
  <si>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</si>
  <si>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</si>
  <si>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</si>
  <si>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 8</t>
  </si>
  <si>
    <t>WYK SZLN</t>
  </si>
  <si>
    <t>Wykonanie szlaku operacyjnego w warunkach nizinnych</t>
  </si>
  <si>
    <t>M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</si>
  <si>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</si>
  <si>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</si>
  <si>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</si>
  <si>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</si>
  <si>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</si>
  <si>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</si>
  <si>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</si>
  <si>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</si>
  <si>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</si>
  <si>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</si>
  <si>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</si>
  <si>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</si>
  <si>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</si>
  <si>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</si>
  <si>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</si>
  <si>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</si>
  <si>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</si>
  <si>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</si>
  <si>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</si>
  <si>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</si>
  <si>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</si>
  <si>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</si>
  <si>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</si>
  <si>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51</t>
  </si>
  <si>
    <t>WYK-TAL40</t>
  </si>
  <si>
    <t>Zdarcie pokrywy na talerzach 40 cm x 40 cm</t>
  </si>
  <si>
    <t>TSZT</t>
  </si>
  <si>
    <t xml:space="preserve"> 66</t>
  </si>
  <si>
    <t>KOP-ROW</t>
  </si>
  <si>
    <t>Wykopy ziemne o różnych przekrojach</t>
  </si>
  <si>
    <t xml:space="preserve"> 68</t>
  </si>
  <si>
    <t>WYK-PA5CZ</t>
  </si>
  <si>
    <t>Wyorywanie bruzd pługiem leśnym na pow. do 0,50 ha (np. gniazda)</t>
  </si>
  <si>
    <t>KMTR</t>
  </si>
  <si>
    <t xml:space="preserve"> 70</t>
  </si>
  <si>
    <t>WYK-POGCZ</t>
  </si>
  <si>
    <t>Wyorywanie bruzd pługiem leśnym z pogłębiaczem na powierzchni pow. 0,5 ha</t>
  </si>
  <si>
    <t xml:space="preserve"> 72</t>
  </si>
  <si>
    <t>WYK-FRECZ</t>
  </si>
  <si>
    <t>Przygotowanie gleby frezem w pasy</t>
  </si>
  <si>
    <t xml:space="preserve"> 77</t>
  </si>
  <si>
    <t>WYK WAŁK</t>
  </si>
  <si>
    <t>Przygotowanie gleby pługofrezarką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</si>
  <si>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</si>
  <si>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</si>
  <si>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</si>
  <si>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</si>
  <si>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</si>
  <si>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</si>
  <si>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</si>
  <si>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</si>
  <si>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</si>
  <si>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</si>
  <si>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</si>
  <si>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</si>
  <si>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</si>
  <si>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</si>
  <si>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</si>
  <si>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</si>
  <si>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</si>
  <si>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</si>
  <si>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</si>
  <si>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</si>
  <si>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</si>
  <si>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</si>
  <si>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</si>
  <si>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</si>
  <si>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</si>
  <si>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</si>
  <si>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</si>
  <si>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</si>
  <si>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</si>
  <si>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</si>
  <si>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113</t>
  </si>
  <si>
    <t>PODK-FORM</t>
  </si>
  <si>
    <t>Podkrzesywanie i formowanie drzewek na uprawach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</si>
  <si>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</si>
  <si>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</si>
  <si>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</si>
  <si>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</si>
  <si>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</si>
  <si>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</si>
  <si>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117.01</t>
  </si>
  <si>
    <t>ZAB-UCHRN</t>
  </si>
  <si>
    <t>Zabezpieczenie upraw przed spałowaniem przy użyciu repelentów</t>
  </si>
  <si>
    <t>119</t>
  </si>
  <si>
    <t>ZAB-UPAK</t>
  </si>
  <si>
    <t>Zabezpieczenie upraw przed zwierzyną przez pakułowanie drzewek</t>
  </si>
  <si>
    <t>124</t>
  </si>
  <si>
    <t>ZAB-OSŁZD</t>
  </si>
  <si>
    <t>Zdejmowanie osłonek z drzewek zabezpieczonych przed spałowaniem</t>
  </si>
  <si>
    <t>134</t>
  </si>
  <si>
    <t>SZUK-OWAD</t>
  </si>
  <si>
    <t>Próbne poszukiwania owadów w ściółce</t>
  </si>
  <si>
    <t>SZT</t>
  </si>
  <si>
    <t>138</t>
  </si>
  <si>
    <t>SMAR-MECH</t>
  </si>
  <si>
    <t>Mechaniczne smarowanie pni biopreparatem</t>
  </si>
  <si>
    <t>143</t>
  </si>
  <si>
    <t>WYK-SLUPL</t>
  </si>
  <si>
    <t>Przygotowanie słupków liściastych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</si>
  <si>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</si>
  <si>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</si>
  <si>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</si>
  <si>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</si>
  <si>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</si>
  <si>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</si>
  <si>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</si>
  <si>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</si>
  <si>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</si>
  <si>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</si>
  <si>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151</t>
  </si>
  <si>
    <t>ZW-ZRĘB</t>
  </si>
  <si>
    <t>Zwalczanie mechaniczne szkodników wtórnych poprzez zrębkowanie</t>
  </si>
  <si>
    <t>157</t>
  </si>
  <si>
    <t>CZYSZ-BUD</t>
  </si>
  <si>
    <t>Czyszczenie budek lęgowych i schronów dla nietoperzy</t>
  </si>
  <si>
    <t>160</t>
  </si>
  <si>
    <t>US PDRZ U</t>
  </si>
  <si>
    <t>Usuwanie na uprawach drzewek porażonych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</si>
  <si>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</si>
  <si>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</si>
  <si>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</si>
  <si>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</si>
  <si>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</si>
  <si>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</si>
  <si>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255</t>
  </si>
  <si>
    <t>ŻEL-1</t>
  </si>
  <si>
    <t>Żelowanie 1-latek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</si>
  <si>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</si>
  <si>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</si>
  <si>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</si>
  <si>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</si>
  <si>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</si>
  <si>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</si>
  <si>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</t>
  </si>
  <si>
    <t>GODZ RU8</t>
  </si>
  <si>
    <t>Prace godzinowe ręczne z urządzeniem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</si>
  <si>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</si>
  <si>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</si>
  <si>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</si>
  <si>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</si>
  <si>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</si>
  <si>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</si>
  <si>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</si>
  <si>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</si>
  <si>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</si>
  <si>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</si>
  <si>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</si>
  <si>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</si>
  <si>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</si>
  <si>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</si>
  <si>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</si>
  <si>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</si>
  <si>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</si>
  <si>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2023''  składamy niniejszym ofertę na pakiet ZG.MIESZANY.01 tego zamówienia: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</si>
  <si>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</si>
  <si>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</si>
  <si>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</si>
  <si>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</si>
  <si>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</si>
  <si>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</si>
  <si>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</si>
  <si>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</si>
  <si>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</si>
  <si>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</si>
  <si>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</si>
  <si>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</si>
  <si>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</si>
  <si>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</si>
  <si>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</si>
  <si>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</si>
  <si>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</si>
  <si>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1.  Za wykonanie przedmiotu zamówienia w tym Pakiecie oferujemy następujące wynagrodzenie brutto: ___________ PLN. 
2. Wynagrodzenie zaoferowane w pkt 1 powyżej wynika z poniższego Kosztorysu Ofertowego i stanowi sumę wartości całkowitych brutto za poszczególne pozycje (prace) tworzące ten Pakiet: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</si>
</sst>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left"/>
    </xf>
    <xf numFmtId="2" fontId="1" fillId="2" borderId="4" xfId="0" applyNumberFormat="1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4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10" fillId="2" borderId="4" xfId="0" applyNumberFormat="1" applyFont="1" applyFill="1" applyBorder="1" applyAlignment="1">
      <alignment horizontal="right" vertical="center"/>
    </xf>
    <xf numFmtId="2" fontId="10" fillId="2" borderId="9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7" xfId="0" applyNumberFormat="1" applyFont="1" applyFill="1" applyBorder="1" applyAlignment="1">
      <alignment horizontal="center" vertical="center"/>
    </xf>
    <xf numFmtId="49" fontId="4" fillId="3" borderId="8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4" xfId="0" applyNumberFormat="1" applyFont="1" applyFill="1" applyBorder="1" applyAlignment="1">
      <alignment horizontal="right" vertical="center"/>
    </xf>
    <xf numFmtId="49" fontId="4" fillId="3" borderId="9" xfId="0" applyNumberFormat="1" applyFont="1" applyFill="1" applyBorder="1" applyAlignment="1">
      <alignment horizontal="right" vertical="center"/>
    </xf>
    <xf numFmtId="49" fontId="4" fillId="3" borderId="5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40"/>
  <sheetViews>
    <sheetView tabSelected="1" topLeftCell="A148" zoomScaleNormal="100" workbookViewId="0">
      <selection activeCell="K32" sqref="K32:L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2.2851562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I2" s="15" t="s">
        <v>175</v>
      </c>
      <c r="J2" s="15"/>
      <c r="K2" s="15"/>
      <c r="L2" s="15"/>
      <c r="M2" s="15"/>
      <c r="N2" s="15"/>
    </row>
    <row r="3" spans="2:14" s="1" customFormat="1" ht="28.7" customHeight="1" x14ac:dyDescent="0.2"/>
    <row r="4" spans="2:14" s="1" customFormat="1" ht="2.65" customHeight="1" x14ac:dyDescent="0.2">
      <c r="B4" s="16"/>
      <c r="C4" s="16"/>
      <c r="D4" s="16"/>
    </row>
    <row r="5" spans="2:14" s="1" customFormat="1" ht="28.7" customHeight="1" x14ac:dyDescent="0.2"/>
    <row r="6" spans="2:14" s="1" customFormat="1" ht="2.65" customHeight="1" x14ac:dyDescent="0.2">
      <c r="B6" s="16"/>
      <c r="C6" s="16"/>
      <c r="D6" s="16"/>
    </row>
    <row r="7" spans="2:14" s="1" customFormat="1" ht="28.7" customHeight="1" x14ac:dyDescent="0.2"/>
    <row r="8" spans="2:14" s="1" customFormat="1" ht="5.25" customHeight="1" x14ac:dyDescent="0.2">
      <c r="B8" s="16"/>
      <c r="C8" s="16"/>
      <c r="D8" s="16"/>
    </row>
    <row r="9" spans="2:14" s="1" customFormat="1" ht="4.3499999999999996" customHeight="1" x14ac:dyDescent="0.2"/>
    <row r="10" spans="2:14" s="1" customFormat="1" ht="6.95" customHeight="1" x14ac:dyDescent="0.2">
      <c r="B10" s="40" t="s">
        <v>176</v>
      </c>
      <c r="C10" s="40"/>
      <c r="D10" s="40"/>
    </row>
    <row r="11" spans="2:14" s="1" customFormat="1" ht="12.2" customHeight="1" x14ac:dyDescent="0.2">
      <c r="B11" s="40"/>
      <c r="C11" s="40"/>
      <c r="D11" s="40"/>
      <c r="G11" s="29" t="s">
        <v>177</v>
      </c>
      <c r="H11" s="29"/>
      <c r="I11" s="29"/>
      <c r="J11" s="29"/>
      <c r="K11" s="29"/>
      <c r="L11" s="29"/>
      <c r="M11" s="29"/>
    </row>
    <row r="12" spans="2:14" s="1" customFormat="1" ht="7.9" customHeight="1" x14ac:dyDescent="0.2">
      <c r="G12" s="29"/>
      <c r="H12" s="29"/>
      <c r="I12" s="29"/>
      <c r="J12" s="29"/>
      <c r="K12" s="29"/>
      <c r="L12" s="29"/>
      <c r="M12" s="29"/>
    </row>
    <row r="13" spans="2:14" s="1" customFormat="1" ht="20.25" customHeight="1" x14ac:dyDescent="0.2"/>
    <row r="14" spans="2:14" s="1" customFormat="1" ht="24" customHeight="1" x14ac:dyDescent="0.2">
      <c r="E14" s="18" t="s">
        <v>178</v>
      </c>
      <c r="F14" s="18"/>
      <c r="G14" s="18"/>
    </row>
    <row r="15" spans="2:14" s="1" customFormat="1" ht="43.15" customHeight="1" x14ac:dyDescent="0.2"/>
    <row r="16" spans="2:14" s="1" customFormat="1" ht="20.85" customHeight="1" x14ac:dyDescent="0.2">
      <c r="B16" s="7" t="s">
        <v>179</v>
      </c>
      <c r="C16" s="7"/>
    </row>
    <row r="17" spans="2:12" s="1" customFormat="1" ht="2.65" customHeight="1" x14ac:dyDescent="0.2"/>
    <row r="18" spans="2:12" s="1" customFormat="1" ht="20.85" customHeight="1" x14ac:dyDescent="0.2">
      <c r="B18" s="7" t="s">
        <v>180</v>
      </c>
      <c r="C18" s="7"/>
    </row>
    <row r="19" spans="2:12" s="1" customFormat="1" ht="2.65" customHeight="1" x14ac:dyDescent="0.2"/>
    <row r="20" spans="2:12" s="1" customFormat="1" ht="20.85" customHeight="1" x14ac:dyDescent="0.2">
      <c r="B20" s="7" t="s">
        <v>181</v>
      </c>
      <c r="C20" s="7"/>
    </row>
    <row r="21" spans="2:12" s="1" customFormat="1" ht="2.65" customHeight="1" x14ac:dyDescent="0.2"/>
    <row r="22" spans="2:12" s="1" customFormat="1" ht="20.85" customHeight="1" x14ac:dyDescent="0.2">
      <c r="B22" s="7" t="s">
        <v>182</v>
      </c>
      <c r="C22" s="7"/>
    </row>
    <row r="23" spans="2:12" s="1" customFormat="1" ht="34.700000000000003" customHeight="1" x14ac:dyDescent="0.2"/>
    <row r="24" spans="2:12" s="1" customFormat="1" ht="45.75" customHeight="1" x14ac:dyDescent="0.2">
      <c r="B24" s="32" t="s">
        <v>183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2" s="1" customFormat="1" ht="0.75" customHeight="1" x14ac:dyDescent="0.2"/>
    <row r="26" spans="2:12" s="1" customFormat="1" ht="52.5" customHeight="1" x14ac:dyDescent="0.2">
      <c r="B26" s="33" t="s">
        <v>201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7" t="s">
        <v>184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2" s="1" customFormat="1" ht="5.25" customHeight="1" x14ac:dyDescent="0.2"/>
    <row r="31" spans="2:12" s="1" customFormat="1" ht="67.5" customHeight="1" x14ac:dyDescent="0.2">
      <c r="B31" s="2" t="s">
        <v>0</v>
      </c>
      <c r="C31" s="8" t="s">
        <v>1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6</v>
      </c>
      <c r="I31" s="8" t="s">
        <v>7</v>
      </c>
      <c r="J31" s="3" t="s">
        <v>8</v>
      </c>
      <c r="K31" s="3" t="s">
        <v>9</v>
      </c>
      <c r="L31" s="13" t="s">
        <v>10</v>
      </c>
    </row>
    <row r="32" spans="2:12" s="1" customFormat="1" ht="19.7" customHeight="1" x14ac:dyDescent="0.2">
      <c r="B32" s="4">
        <v>1</v>
      </c>
      <c r="C32" s="5" t="s">
        <v>11</v>
      </c>
      <c r="D32" s="5" t="s">
        <v>12</v>
      </c>
      <c r="E32" s="6" t="s">
        <v>13</v>
      </c>
      <c r="F32" s="5" t="s">
        <v>14</v>
      </c>
      <c r="G32" s="9">
        <v>2219</v>
      </c>
      <c r="H32" s="9"/>
      <c r="I32" s="9">
        <f>ROUND(G32*H32,2)</f>
        <v>0</v>
      </c>
      <c r="J32" s="10">
        <v>8</v>
      </c>
      <c r="K32" s="9">
        <f>ROUND(G32*H32*(J32/100),2)</f>
        <v>0</v>
      </c>
      <c r="L32" s="12">
        <f>I32+K32</f>
        <v>0</v>
      </c>
    </row>
    <row r="33" spans="2:12" s="1" customFormat="1" ht="3.2" customHeight="1" x14ac:dyDescent="0.2"/>
    <row r="34" spans="2:12" s="1" customFormat="1" ht="16.5" customHeight="1" x14ac:dyDescent="0.2">
      <c r="B34" s="17" t="s">
        <v>185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2" s="1" customFormat="1" ht="5.25" hidden="1" customHeight="1" x14ac:dyDescent="0.2"/>
    <row r="36" spans="2:12" s="1" customFormat="1" ht="60.75" customHeight="1" x14ac:dyDescent="0.2">
      <c r="B36" s="2" t="s">
        <v>0</v>
      </c>
      <c r="C36" s="8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8" t="s">
        <v>7</v>
      </c>
      <c r="J36" s="3" t="s">
        <v>8</v>
      </c>
      <c r="K36" s="3" t="s">
        <v>9</v>
      </c>
      <c r="L36" s="13" t="s">
        <v>10</v>
      </c>
    </row>
    <row r="37" spans="2:12" s="1" customFormat="1" ht="19.7" customHeight="1" x14ac:dyDescent="0.2">
      <c r="B37" s="4">
        <v>2</v>
      </c>
      <c r="C37" s="5" t="s">
        <v>11</v>
      </c>
      <c r="D37" s="5" t="s">
        <v>12</v>
      </c>
      <c r="E37" s="6" t="s">
        <v>13</v>
      </c>
      <c r="F37" s="5" t="s">
        <v>14</v>
      </c>
      <c r="G37" s="9">
        <v>779</v>
      </c>
      <c r="H37" s="9"/>
      <c r="I37" s="9">
        <f>ROUND(G37*H37,2)</f>
        <v>0</v>
      </c>
      <c r="J37" s="10">
        <v>8</v>
      </c>
      <c r="K37" s="9">
        <f>ROUND(G37*H37*(J37/100),2)</f>
        <v>0</v>
      </c>
      <c r="L37" s="12">
        <f>I37+K37</f>
        <v>0</v>
      </c>
    </row>
    <row r="38" spans="2:12" s="1" customFormat="1" ht="3.2" customHeight="1" x14ac:dyDescent="0.2"/>
    <row r="39" spans="2:12" s="1" customFormat="1" ht="18.2" customHeight="1" x14ac:dyDescent="0.2">
      <c r="B39" s="17" t="s">
        <v>186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2" s="1" customFormat="1" ht="0.75" customHeight="1" x14ac:dyDescent="0.2"/>
    <row r="41" spans="2:12" s="1" customFormat="1" ht="54.75" customHeight="1" x14ac:dyDescent="0.2">
      <c r="B41" s="2" t="s">
        <v>0</v>
      </c>
      <c r="C41" s="8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8" t="s">
        <v>7</v>
      </c>
      <c r="J41" s="3" t="s">
        <v>8</v>
      </c>
      <c r="K41" s="3" t="s">
        <v>9</v>
      </c>
      <c r="L41" s="13" t="s">
        <v>10</v>
      </c>
    </row>
    <row r="42" spans="2:12" s="1" customFormat="1" ht="19.7" customHeight="1" x14ac:dyDescent="0.2">
      <c r="B42" s="4">
        <v>3</v>
      </c>
      <c r="C42" s="5" t="s">
        <v>11</v>
      </c>
      <c r="D42" s="5" t="s">
        <v>12</v>
      </c>
      <c r="E42" s="6" t="s">
        <v>13</v>
      </c>
      <c r="F42" s="5" t="s">
        <v>14</v>
      </c>
      <c r="G42" s="9">
        <v>549</v>
      </c>
      <c r="H42" s="9"/>
      <c r="I42" s="9">
        <f>ROUND(G42*H42,2)</f>
        <v>0</v>
      </c>
      <c r="J42" s="10">
        <v>8</v>
      </c>
      <c r="K42" s="9">
        <f>ROUND(G42*H42*(J42/100),2)</f>
        <v>0</v>
      </c>
      <c r="L42" s="12">
        <f>I42+K42</f>
        <v>0</v>
      </c>
    </row>
    <row r="43" spans="2:12" s="1" customFormat="1" ht="3.2" customHeight="1" x14ac:dyDescent="0.2"/>
    <row r="44" spans="2:12" s="1" customFormat="1" ht="18.2" customHeight="1" x14ac:dyDescent="0.2">
      <c r="B44" s="17" t="s">
        <v>187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2" s="1" customFormat="1" ht="5.25" customHeight="1" x14ac:dyDescent="0.2"/>
    <row r="46" spans="2:12" s="1" customFormat="1" ht="64.5" customHeight="1" x14ac:dyDescent="0.2">
      <c r="B46" s="2" t="s">
        <v>0</v>
      </c>
      <c r="C46" s="8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8" t="s">
        <v>7</v>
      </c>
      <c r="J46" s="3" t="s">
        <v>8</v>
      </c>
      <c r="K46" s="3" t="s">
        <v>9</v>
      </c>
      <c r="L46" s="13" t="s">
        <v>10</v>
      </c>
    </row>
    <row r="47" spans="2:12" s="1" customFormat="1" ht="19.7" customHeight="1" x14ac:dyDescent="0.2">
      <c r="B47" s="4">
        <v>4</v>
      </c>
      <c r="C47" s="5" t="s">
        <v>11</v>
      </c>
      <c r="D47" s="5" t="s">
        <v>12</v>
      </c>
      <c r="E47" s="6" t="s">
        <v>13</v>
      </c>
      <c r="F47" s="5" t="s">
        <v>14</v>
      </c>
      <c r="G47" s="9">
        <v>338</v>
      </c>
      <c r="H47" s="9"/>
      <c r="I47" s="9">
        <f>ROUND(G47*H47,2)</f>
        <v>0</v>
      </c>
      <c r="J47" s="10">
        <v>8</v>
      </c>
      <c r="K47" s="9">
        <f>ROUND(G47*H47*(J47/100),2)</f>
        <v>0</v>
      </c>
      <c r="L47" s="12">
        <f>I47+K47</f>
        <v>0</v>
      </c>
    </row>
    <row r="48" spans="2:12" s="1" customFormat="1" ht="9" customHeight="1" x14ac:dyDescent="0.2"/>
    <row r="49" spans="2:12" s="1" customFormat="1" ht="65.25" customHeight="1" x14ac:dyDescent="0.2">
      <c r="B49" s="2" t="s">
        <v>0</v>
      </c>
      <c r="C49" s="8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3" t="s">
        <v>6</v>
      </c>
      <c r="I49" s="8" t="s">
        <v>7</v>
      </c>
      <c r="J49" s="3" t="s">
        <v>8</v>
      </c>
      <c r="K49" s="3" t="s">
        <v>9</v>
      </c>
      <c r="L49" s="13" t="s">
        <v>10</v>
      </c>
    </row>
    <row r="50" spans="2:12" s="1" customFormat="1" ht="28.7" customHeight="1" x14ac:dyDescent="0.2">
      <c r="B50" s="4">
        <v>5</v>
      </c>
      <c r="C50" s="5" t="s">
        <v>15</v>
      </c>
      <c r="D50" s="5" t="s">
        <v>16</v>
      </c>
      <c r="E50" s="6" t="s">
        <v>17</v>
      </c>
      <c r="F50" s="5" t="s">
        <v>14</v>
      </c>
      <c r="G50" s="9">
        <v>10</v>
      </c>
      <c r="H50" s="9"/>
      <c r="I50" s="9">
        <f>ROUND(G50*H50,2)</f>
        <v>0</v>
      </c>
      <c r="J50" s="10">
        <v>8</v>
      </c>
      <c r="K50" s="9">
        <f>ROUND(G50*H50*(J50/100),2)</f>
        <v>0</v>
      </c>
      <c r="L50" s="12">
        <f>I50+K50</f>
        <v>0</v>
      </c>
    </row>
    <row r="51" spans="2:12" s="1" customFormat="1" ht="19.7" customHeight="1" x14ac:dyDescent="0.2">
      <c r="B51" s="4">
        <v>6</v>
      </c>
      <c r="C51" s="5" t="s">
        <v>18</v>
      </c>
      <c r="D51" s="5" t="s">
        <v>19</v>
      </c>
      <c r="E51" s="6" t="s">
        <v>20</v>
      </c>
      <c r="F51" s="5" t="s">
        <v>14</v>
      </c>
      <c r="G51" s="9">
        <v>10</v>
      </c>
      <c r="H51" s="9"/>
      <c r="I51" s="9">
        <f t="shared" ref="I51:I98" si="0">ROUND(G51*H51,2)</f>
        <v>0</v>
      </c>
      <c r="J51" s="10">
        <v>8</v>
      </c>
      <c r="K51" s="9">
        <f t="shared" ref="K51:K98" si="1">ROUND(G51*H51*(J51/100),2)</f>
        <v>0</v>
      </c>
      <c r="L51" s="12">
        <f t="shared" ref="L51:L98" si="2">I51+K51</f>
        <v>0</v>
      </c>
    </row>
    <row r="52" spans="2:12" s="1" customFormat="1" ht="19.7" customHeight="1" x14ac:dyDescent="0.2">
      <c r="B52" s="4">
        <v>7</v>
      </c>
      <c r="C52" s="5" t="s">
        <v>21</v>
      </c>
      <c r="D52" s="5" t="s">
        <v>22</v>
      </c>
      <c r="E52" s="6" t="s">
        <v>23</v>
      </c>
      <c r="F52" s="5" t="s">
        <v>14</v>
      </c>
      <c r="G52" s="9">
        <v>10</v>
      </c>
      <c r="H52" s="9"/>
      <c r="I52" s="9">
        <f t="shared" si="0"/>
        <v>0</v>
      </c>
      <c r="J52" s="10">
        <v>8</v>
      </c>
      <c r="K52" s="9">
        <f t="shared" si="1"/>
        <v>0</v>
      </c>
      <c r="L52" s="12">
        <f t="shared" si="2"/>
        <v>0</v>
      </c>
    </row>
    <row r="53" spans="2:12" s="1" customFormat="1" ht="19.7" customHeight="1" x14ac:dyDescent="0.2">
      <c r="B53" s="4">
        <v>8</v>
      </c>
      <c r="C53" s="5" t="s">
        <v>24</v>
      </c>
      <c r="D53" s="5" t="s">
        <v>25</v>
      </c>
      <c r="E53" s="6" t="s">
        <v>26</v>
      </c>
      <c r="F53" s="5" t="s">
        <v>27</v>
      </c>
      <c r="G53" s="9">
        <v>1032</v>
      </c>
      <c r="H53" s="9"/>
      <c r="I53" s="9">
        <f t="shared" si="0"/>
        <v>0</v>
      </c>
      <c r="J53" s="10">
        <v>8</v>
      </c>
      <c r="K53" s="9">
        <f t="shared" si="1"/>
        <v>0</v>
      </c>
      <c r="L53" s="12">
        <f t="shared" si="2"/>
        <v>0</v>
      </c>
    </row>
    <row r="54" spans="2:12" s="1" customFormat="1" ht="49.15" customHeight="1" x14ac:dyDescent="0.2">
      <c r="B54" s="4">
        <v>9</v>
      </c>
      <c r="C54" s="5" t="s">
        <v>28</v>
      </c>
      <c r="D54" s="5" t="s">
        <v>29</v>
      </c>
      <c r="E54" s="6" t="s">
        <v>30</v>
      </c>
      <c r="F54" s="5" t="s">
        <v>31</v>
      </c>
      <c r="G54" s="9">
        <v>0.55000000000000004</v>
      </c>
      <c r="H54" s="9"/>
      <c r="I54" s="9">
        <f t="shared" si="0"/>
        <v>0</v>
      </c>
      <c r="J54" s="10">
        <v>8</v>
      </c>
      <c r="K54" s="9">
        <f t="shared" si="1"/>
        <v>0</v>
      </c>
      <c r="L54" s="12">
        <f t="shared" si="2"/>
        <v>0</v>
      </c>
    </row>
    <row r="55" spans="2:12" s="1" customFormat="1" ht="28.7" customHeight="1" x14ac:dyDescent="0.2">
      <c r="B55" s="4">
        <v>10</v>
      </c>
      <c r="C55" s="5" t="s">
        <v>32</v>
      </c>
      <c r="D55" s="5" t="s">
        <v>33</v>
      </c>
      <c r="E55" s="6" t="s">
        <v>34</v>
      </c>
      <c r="F55" s="5" t="s">
        <v>31</v>
      </c>
      <c r="G55" s="9">
        <v>8.65</v>
      </c>
      <c r="H55" s="9"/>
      <c r="I55" s="9">
        <f t="shared" si="0"/>
        <v>0</v>
      </c>
      <c r="J55" s="10">
        <v>8</v>
      </c>
      <c r="K55" s="9">
        <f t="shared" si="1"/>
        <v>0</v>
      </c>
      <c r="L55" s="12">
        <f t="shared" si="2"/>
        <v>0</v>
      </c>
    </row>
    <row r="56" spans="2:12" s="1" customFormat="1" ht="19.7" customHeight="1" x14ac:dyDescent="0.2">
      <c r="B56" s="4">
        <v>11</v>
      </c>
      <c r="C56" s="5" t="s">
        <v>35</v>
      </c>
      <c r="D56" s="5" t="s">
        <v>36</v>
      </c>
      <c r="E56" s="6" t="s">
        <v>37</v>
      </c>
      <c r="F56" s="5" t="s">
        <v>31</v>
      </c>
      <c r="G56" s="9">
        <v>4.37</v>
      </c>
      <c r="H56" s="9"/>
      <c r="I56" s="9">
        <f t="shared" si="0"/>
        <v>0</v>
      </c>
      <c r="J56" s="10">
        <v>8</v>
      </c>
      <c r="K56" s="9">
        <f t="shared" si="1"/>
        <v>0</v>
      </c>
      <c r="L56" s="12">
        <f t="shared" si="2"/>
        <v>0</v>
      </c>
    </row>
    <row r="57" spans="2:12" s="1" customFormat="1" ht="38.85" customHeight="1" x14ac:dyDescent="0.2">
      <c r="B57" s="4">
        <v>12</v>
      </c>
      <c r="C57" s="5" t="s">
        <v>38</v>
      </c>
      <c r="D57" s="5" t="s">
        <v>39</v>
      </c>
      <c r="E57" s="6" t="s">
        <v>40</v>
      </c>
      <c r="F57" s="5" t="s">
        <v>31</v>
      </c>
      <c r="G57" s="9">
        <v>5.45</v>
      </c>
      <c r="H57" s="9"/>
      <c r="I57" s="9">
        <f t="shared" si="0"/>
        <v>0</v>
      </c>
      <c r="J57" s="10">
        <v>8</v>
      </c>
      <c r="K57" s="9">
        <f t="shared" si="1"/>
        <v>0</v>
      </c>
      <c r="L57" s="12">
        <f t="shared" si="2"/>
        <v>0</v>
      </c>
    </row>
    <row r="58" spans="2:12" s="1" customFormat="1" ht="19.7" customHeight="1" x14ac:dyDescent="0.2">
      <c r="B58" s="4">
        <v>13</v>
      </c>
      <c r="C58" s="5" t="s">
        <v>41</v>
      </c>
      <c r="D58" s="5" t="s">
        <v>42</v>
      </c>
      <c r="E58" s="6" t="s">
        <v>43</v>
      </c>
      <c r="F58" s="5" t="s">
        <v>44</v>
      </c>
      <c r="G58" s="9">
        <v>133</v>
      </c>
      <c r="H58" s="9"/>
      <c r="I58" s="9">
        <f t="shared" si="0"/>
        <v>0</v>
      </c>
      <c r="J58" s="10">
        <v>8</v>
      </c>
      <c r="K58" s="9">
        <f t="shared" si="1"/>
        <v>0</v>
      </c>
      <c r="L58" s="12">
        <f t="shared" si="2"/>
        <v>0</v>
      </c>
    </row>
    <row r="59" spans="2:12" s="1" customFormat="1" ht="28.7" customHeight="1" x14ac:dyDescent="0.2">
      <c r="B59" s="4">
        <v>14</v>
      </c>
      <c r="C59" s="5" t="s">
        <v>45</v>
      </c>
      <c r="D59" s="5" t="s">
        <v>46</v>
      </c>
      <c r="E59" s="6" t="s">
        <v>47</v>
      </c>
      <c r="F59" s="5" t="s">
        <v>44</v>
      </c>
      <c r="G59" s="9">
        <v>133</v>
      </c>
      <c r="H59" s="9"/>
      <c r="I59" s="9">
        <f t="shared" si="0"/>
        <v>0</v>
      </c>
      <c r="J59" s="10">
        <v>8</v>
      </c>
      <c r="K59" s="9">
        <f t="shared" si="1"/>
        <v>0</v>
      </c>
      <c r="L59" s="12">
        <f t="shared" si="2"/>
        <v>0</v>
      </c>
    </row>
    <row r="60" spans="2:12" s="1" customFormat="1" ht="28.7" customHeight="1" x14ac:dyDescent="0.2">
      <c r="B60" s="4">
        <v>15</v>
      </c>
      <c r="C60" s="5" t="s">
        <v>48</v>
      </c>
      <c r="D60" s="5" t="s">
        <v>49</v>
      </c>
      <c r="E60" s="6" t="s">
        <v>50</v>
      </c>
      <c r="F60" s="5" t="s">
        <v>31</v>
      </c>
      <c r="G60" s="9">
        <v>1</v>
      </c>
      <c r="H60" s="9"/>
      <c r="I60" s="9">
        <f t="shared" si="0"/>
        <v>0</v>
      </c>
      <c r="J60" s="10">
        <v>8</v>
      </c>
      <c r="K60" s="9">
        <f t="shared" si="1"/>
        <v>0</v>
      </c>
      <c r="L60" s="12">
        <f t="shared" si="2"/>
        <v>0</v>
      </c>
    </row>
    <row r="61" spans="2:12" s="1" customFormat="1" ht="19.7" customHeight="1" x14ac:dyDescent="0.2">
      <c r="B61" s="4">
        <v>16</v>
      </c>
      <c r="C61" s="5" t="s">
        <v>51</v>
      </c>
      <c r="D61" s="5" t="s">
        <v>52</v>
      </c>
      <c r="E61" s="6" t="s">
        <v>53</v>
      </c>
      <c r="F61" s="5" t="s">
        <v>54</v>
      </c>
      <c r="G61" s="9">
        <v>2.44</v>
      </c>
      <c r="H61" s="9"/>
      <c r="I61" s="9">
        <f t="shared" si="0"/>
        <v>0</v>
      </c>
      <c r="J61" s="10">
        <v>8</v>
      </c>
      <c r="K61" s="9">
        <f t="shared" si="1"/>
        <v>0</v>
      </c>
      <c r="L61" s="12">
        <f t="shared" si="2"/>
        <v>0</v>
      </c>
    </row>
    <row r="62" spans="2:12" s="1" customFormat="1" ht="19.7" customHeight="1" x14ac:dyDescent="0.2">
      <c r="B62" s="4">
        <v>17</v>
      </c>
      <c r="C62" s="5" t="s">
        <v>55</v>
      </c>
      <c r="D62" s="5" t="s">
        <v>56</v>
      </c>
      <c r="E62" s="6" t="s">
        <v>57</v>
      </c>
      <c r="F62" s="5" t="s">
        <v>14</v>
      </c>
      <c r="G62" s="9">
        <v>2</v>
      </c>
      <c r="H62" s="9"/>
      <c r="I62" s="9">
        <f t="shared" si="0"/>
        <v>0</v>
      </c>
      <c r="J62" s="10">
        <v>8</v>
      </c>
      <c r="K62" s="9">
        <f t="shared" si="1"/>
        <v>0</v>
      </c>
      <c r="L62" s="12">
        <f t="shared" si="2"/>
        <v>0</v>
      </c>
    </row>
    <row r="63" spans="2:12" s="1" customFormat="1" ht="28.7" customHeight="1" x14ac:dyDescent="0.2">
      <c r="B63" s="4">
        <v>18</v>
      </c>
      <c r="C63" s="5" t="s">
        <v>58</v>
      </c>
      <c r="D63" s="5" t="s">
        <v>59</v>
      </c>
      <c r="E63" s="6" t="s">
        <v>60</v>
      </c>
      <c r="F63" s="5" t="s">
        <v>61</v>
      </c>
      <c r="G63" s="9">
        <v>3.43</v>
      </c>
      <c r="H63" s="9"/>
      <c r="I63" s="9">
        <f t="shared" si="0"/>
        <v>0</v>
      </c>
      <c r="J63" s="10">
        <v>8</v>
      </c>
      <c r="K63" s="9">
        <f t="shared" si="1"/>
        <v>0</v>
      </c>
      <c r="L63" s="12">
        <f t="shared" si="2"/>
        <v>0</v>
      </c>
    </row>
    <row r="64" spans="2:12" s="1" customFormat="1" ht="28.7" customHeight="1" x14ac:dyDescent="0.2">
      <c r="B64" s="4">
        <v>19</v>
      </c>
      <c r="C64" s="5" t="s">
        <v>62</v>
      </c>
      <c r="D64" s="5" t="s">
        <v>63</v>
      </c>
      <c r="E64" s="6" t="s">
        <v>64</v>
      </c>
      <c r="F64" s="5" t="s">
        <v>61</v>
      </c>
      <c r="G64" s="9">
        <v>41.34</v>
      </c>
      <c r="H64" s="9"/>
      <c r="I64" s="9">
        <f t="shared" si="0"/>
        <v>0</v>
      </c>
      <c r="J64" s="10">
        <v>8</v>
      </c>
      <c r="K64" s="9">
        <f t="shared" si="1"/>
        <v>0</v>
      </c>
      <c r="L64" s="12">
        <f t="shared" si="2"/>
        <v>0</v>
      </c>
    </row>
    <row r="65" spans="2:12" s="1" customFormat="1" ht="19.7" customHeight="1" x14ac:dyDescent="0.2">
      <c r="B65" s="4">
        <v>20</v>
      </c>
      <c r="C65" s="5" t="s">
        <v>65</v>
      </c>
      <c r="D65" s="5" t="s">
        <v>66</v>
      </c>
      <c r="E65" s="6" t="s">
        <v>67</v>
      </c>
      <c r="F65" s="5" t="s">
        <v>61</v>
      </c>
      <c r="G65" s="9">
        <v>13.21</v>
      </c>
      <c r="H65" s="9"/>
      <c r="I65" s="9">
        <f t="shared" si="0"/>
        <v>0</v>
      </c>
      <c r="J65" s="10">
        <v>8</v>
      </c>
      <c r="K65" s="9">
        <f t="shared" si="1"/>
        <v>0</v>
      </c>
      <c r="L65" s="12">
        <f t="shared" si="2"/>
        <v>0</v>
      </c>
    </row>
    <row r="66" spans="2:12" s="1" customFormat="1" ht="19.7" customHeight="1" x14ac:dyDescent="0.2">
      <c r="B66" s="4">
        <v>21</v>
      </c>
      <c r="C66" s="5" t="s">
        <v>68</v>
      </c>
      <c r="D66" s="5" t="s">
        <v>69</v>
      </c>
      <c r="E66" s="6" t="s">
        <v>70</v>
      </c>
      <c r="F66" s="5" t="s">
        <v>61</v>
      </c>
      <c r="G66" s="9">
        <v>16.5</v>
      </c>
      <c r="H66" s="9"/>
      <c r="I66" s="9">
        <f t="shared" si="0"/>
        <v>0</v>
      </c>
      <c r="J66" s="10">
        <v>8</v>
      </c>
      <c r="K66" s="9">
        <f t="shared" si="1"/>
        <v>0</v>
      </c>
      <c r="L66" s="12">
        <f t="shared" si="2"/>
        <v>0</v>
      </c>
    </row>
    <row r="67" spans="2:12" s="1" customFormat="1" ht="19.7" customHeight="1" x14ac:dyDescent="0.2">
      <c r="B67" s="4">
        <v>22</v>
      </c>
      <c r="C67" s="5" t="s">
        <v>71</v>
      </c>
      <c r="D67" s="5" t="s">
        <v>72</v>
      </c>
      <c r="E67" s="6" t="s">
        <v>73</v>
      </c>
      <c r="F67" s="5" t="s">
        <v>54</v>
      </c>
      <c r="G67" s="9">
        <v>0.28999999999999998</v>
      </c>
      <c r="H67" s="9"/>
      <c r="I67" s="9">
        <f t="shared" si="0"/>
        <v>0</v>
      </c>
      <c r="J67" s="10">
        <v>8</v>
      </c>
      <c r="K67" s="9">
        <f t="shared" si="1"/>
        <v>0</v>
      </c>
      <c r="L67" s="12">
        <f t="shared" si="2"/>
        <v>0</v>
      </c>
    </row>
    <row r="68" spans="2:12" s="1" customFormat="1" ht="19.7" customHeight="1" x14ac:dyDescent="0.2">
      <c r="B68" s="4">
        <v>23</v>
      </c>
      <c r="C68" s="5" t="s">
        <v>74</v>
      </c>
      <c r="D68" s="5" t="s">
        <v>75</v>
      </c>
      <c r="E68" s="6" t="s">
        <v>76</v>
      </c>
      <c r="F68" s="5" t="s">
        <v>54</v>
      </c>
      <c r="G68" s="9">
        <v>6.54</v>
      </c>
      <c r="H68" s="9"/>
      <c r="I68" s="9">
        <f t="shared" si="0"/>
        <v>0</v>
      </c>
      <c r="J68" s="10">
        <v>8</v>
      </c>
      <c r="K68" s="9">
        <f t="shared" si="1"/>
        <v>0</v>
      </c>
      <c r="L68" s="12">
        <f t="shared" si="2"/>
        <v>0</v>
      </c>
    </row>
    <row r="69" spans="2:12" s="1" customFormat="1" ht="28.7" customHeight="1" x14ac:dyDescent="0.2">
      <c r="B69" s="4">
        <v>24</v>
      </c>
      <c r="C69" s="5" t="s">
        <v>77</v>
      </c>
      <c r="D69" s="5" t="s">
        <v>78</v>
      </c>
      <c r="E69" s="6" t="s">
        <v>79</v>
      </c>
      <c r="F69" s="5" t="s">
        <v>54</v>
      </c>
      <c r="G69" s="9">
        <v>3.07</v>
      </c>
      <c r="H69" s="9"/>
      <c r="I69" s="9">
        <f t="shared" si="0"/>
        <v>0</v>
      </c>
      <c r="J69" s="10">
        <v>8</v>
      </c>
      <c r="K69" s="9">
        <f t="shared" si="1"/>
        <v>0</v>
      </c>
      <c r="L69" s="12">
        <f t="shared" si="2"/>
        <v>0</v>
      </c>
    </row>
    <row r="70" spans="2:12" s="1" customFormat="1" ht="19.7" customHeight="1" x14ac:dyDescent="0.2">
      <c r="B70" s="4">
        <v>25</v>
      </c>
      <c r="C70" s="5" t="s">
        <v>80</v>
      </c>
      <c r="D70" s="5" t="s">
        <v>81</v>
      </c>
      <c r="E70" s="6" t="s">
        <v>82</v>
      </c>
      <c r="F70" s="5" t="s">
        <v>54</v>
      </c>
      <c r="G70" s="9">
        <v>32.35</v>
      </c>
      <c r="H70" s="9"/>
      <c r="I70" s="9">
        <f t="shared" si="0"/>
        <v>0</v>
      </c>
      <c r="J70" s="10">
        <v>8</v>
      </c>
      <c r="K70" s="9">
        <f t="shared" si="1"/>
        <v>0</v>
      </c>
      <c r="L70" s="12">
        <f t="shared" si="2"/>
        <v>0</v>
      </c>
    </row>
    <row r="71" spans="2:12" s="1" customFormat="1" ht="28.7" customHeight="1" x14ac:dyDescent="0.2">
      <c r="B71" s="4">
        <v>26</v>
      </c>
      <c r="C71" s="5" t="s">
        <v>83</v>
      </c>
      <c r="D71" s="5" t="s">
        <v>84</v>
      </c>
      <c r="E71" s="6" t="s">
        <v>85</v>
      </c>
      <c r="F71" s="5" t="s">
        <v>54</v>
      </c>
      <c r="G71" s="9">
        <v>2.1</v>
      </c>
      <c r="H71" s="9"/>
      <c r="I71" s="9">
        <f t="shared" si="0"/>
        <v>0</v>
      </c>
      <c r="J71" s="10">
        <v>8</v>
      </c>
      <c r="K71" s="9">
        <f t="shared" si="1"/>
        <v>0</v>
      </c>
      <c r="L71" s="12">
        <f t="shared" si="2"/>
        <v>0</v>
      </c>
    </row>
    <row r="72" spans="2:12" s="1" customFormat="1" ht="19.7" customHeight="1" x14ac:dyDescent="0.2">
      <c r="B72" s="4">
        <v>27</v>
      </c>
      <c r="C72" s="5" t="s">
        <v>86</v>
      </c>
      <c r="D72" s="5" t="s">
        <v>87</v>
      </c>
      <c r="E72" s="6" t="s">
        <v>88</v>
      </c>
      <c r="F72" s="5" t="s">
        <v>54</v>
      </c>
      <c r="G72" s="9">
        <v>44.34</v>
      </c>
      <c r="H72" s="9"/>
      <c r="I72" s="9">
        <f t="shared" si="0"/>
        <v>0</v>
      </c>
      <c r="J72" s="10">
        <v>8</v>
      </c>
      <c r="K72" s="9">
        <f t="shared" si="1"/>
        <v>0</v>
      </c>
      <c r="L72" s="12">
        <f t="shared" si="2"/>
        <v>0</v>
      </c>
    </row>
    <row r="73" spans="2:12" s="1" customFormat="1" ht="28.7" customHeight="1" x14ac:dyDescent="0.2">
      <c r="B73" s="4">
        <v>28</v>
      </c>
      <c r="C73" s="5" t="s">
        <v>89</v>
      </c>
      <c r="D73" s="5" t="s">
        <v>90</v>
      </c>
      <c r="E73" s="6" t="s">
        <v>91</v>
      </c>
      <c r="F73" s="5" t="s">
        <v>31</v>
      </c>
      <c r="G73" s="9">
        <v>5.25</v>
      </c>
      <c r="H73" s="9"/>
      <c r="I73" s="9">
        <f t="shared" si="0"/>
        <v>0</v>
      </c>
      <c r="J73" s="10">
        <v>8</v>
      </c>
      <c r="K73" s="9">
        <f t="shared" si="1"/>
        <v>0</v>
      </c>
      <c r="L73" s="12">
        <f t="shared" si="2"/>
        <v>0</v>
      </c>
    </row>
    <row r="74" spans="2:12" s="1" customFormat="1" ht="28.7" customHeight="1" x14ac:dyDescent="0.2">
      <c r="B74" s="4">
        <v>29</v>
      </c>
      <c r="C74" s="5" t="s">
        <v>92</v>
      </c>
      <c r="D74" s="5" t="s">
        <v>93</v>
      </c>
      <c r="E74" s="6" t="s">
        <v>94</v>
      </c>
      <c r="F74" s="5" t="s">
        <v>31</v>
      </c>
      <c r="G74" s="9">
        <v>10.29</v>
      </c>
      <c r="H74" s="9"/>
      <c r="I74" s="9">
        <f t="shared" si="0"/>
        <v>0</v>
      </c>
      <c r="J74" s="10">
        <v>8</v>
      </c>
      <c r="K74" s="9">
        <f t="shared" si="1"/>
        <v>0</v>
      </c>
      <c r="L74" s="12">
        <f t="shared" si="2"/>
        <v>0</v>
      </c>
    </row>
    <row r="75" spans="2:12" s="1" customFormat="1" ht="28.7" customHeight="1" x14ac:dyDescent="0.2">
      <c r="B75" s="4">
        <v>30</v>
      </c>
      <c r="C75" s="5" t="s">
        <v>95</v>
      </c>
      <c r="D75" s="5" t="s">
        <v>96</v>
      </c>
      <c r="E75" s="6" t="s">
        <v>97</v>
      </c>
      <c r="F75" s="5" t="s">
        <v>31</v>
      </c>
      <c r="G75" s="9">
        <v>6.23</v>
      </c>
      <c r="H75" s="9"/>
      <c r="I75" s="9">
        <f t="shared" si="0"/>
        <v>0</v>
      </c>
      <c r="J75" s="10">
        <v>8</v>
      </c>
      <c r="K75" s="9">
        <f t="shared" si="1"/>
        <v>0</v>
      </c>
      <c r="L75" s="12">
        <f t="shared" si="2"/>
        <v>0</v>
      </c>
    </row>
    <row r="76" spans="2:12" s="1" customFormat="1" ht="19.7" customHeight="1" x14ac:dyDescent="0.2">
      <c r="B76" s="4">
        <v>31</v>
      </c>
      <c r="C76" s="5" t="s">
        <v>98</v>
      </c>
      <c r="D76" s="5" t="s">
        <v>99</v>
      </c>
      <c r="E76" s="6" t="s">
        <v>100</v>
      </c>
      <c r="F76" s="5" t="s">
        <v>31</v>
      </c>
      <c r="G76" s="9">
        <v>16.09</v>
      </c>
      <c r="H76" s="9"/>
      <c r="I76" s="9">
        <f t="shared" si="0"/>
        <v>0</v>
      </c>
      <c r="J76" s="10">
        <v>8</v>
      </c>
      <c r="K76" s="9">
        <f t="shared" si="1"/>
        <v>0</v>
      </c>
      <c r="L76" s="12">
        <f t="shared" si="2"/>
        <v>0</v>
      </c>
    </row>
    <row r="77" spans="2:12" s="1" customFormat="1" ht="19.7" customHeight="1" x14ac:dyDescent="0.2">
      <c r="B77" s="4">
        <v>32</v>
      </c>
      <c r="C77" s="5" t="s">
        <v>101</v>
      </c>
      <c r="D77" s="5" t="s">
        <v>102</v>
      </c>
      <c r="E77" s="6" t="s">
        <v>103</v>
      </c>
      <c r="F77" s="5" t="s">
        <v>54</v>
      </c>
      <c r="G77" s="9">
        <v>1.2</v>
      </c>
      <c r="H77" s="9"/>
      <c r="I77" s="9">
        <f t="shared" si="0"/>
        <v>0</v>
      </c>
      <c r="J77" s="10">
        <v>8</v>
      </c>
      <c r="K77" s="9">
        <f t="shared" si="1"/>
        <v>0</v>
      </c>
      <c r="L77" s="12">
        <f t="shared" si="2"/>
        <v>0</v>
      </c>
    </row>
    <row r="78" spans="2:12" s="1" customFormat="1" ht="19.7" customHeight="1" x14ac:dyDescent="0.2">
      <c r="B78" s="4">
        <v>33</v>
      </c>
      <c r="C78" s="5" t="s">
        <v>104</v>
      </c>
      <c r="D78" s="5" t="s">
        <v>105</v>
      </c>
      <c r="E78" s="6" t="s">
        <v>106</v>
      </c>
      <c r="F78" s="5" t="s">
        <v>31</v>
      </c>
      <c r="G78" s="9">
        <v>14.05</v>
      </c>
      <c r="H78" s="9"/>
      <c r="I78" s="9">
        <f t="shared" si="0"/>
        <v>0</v>
      </c>
      <c r="J78" s="10">
        <v>8</v>
      </c>
      <c r="K78" s="9">
        <f t="shared" si="1"/>
        <v>0</v>
      </c>
      <c r="L78" s="12">
        <f t="shared" si="2"/>
        <v>0</v>
      </c>
    </row>
    <row r="79" spans="2:12" s="1" customFormat="1" ht="28.7" customHeight="1" x14ac:dyDescent="0.2">
      <c r="B79" s="4">
        <v>34</v>
      </c>
      <c r="C79" s="5" t="s">
        <v>107</v>
      </c>
      <c r="D79" s="5" t="s">
        <v>108</v>
      </c>
      <c r="E79" s="6" t="s">
        <v>109</v>
      </c>
      <c r="F79" s="5" t="s">
        <v>31</v>
      </c>
      <c r="G79" s="9">
        <v>3.51</v>
      </c>
      <c r="H79" s="9"/>
      <c r="I79" s="9">
        <f t="shared" si="0"/>
        <v>0</v>
      </c>
      <c r="J79" s="10">
        <v>8</v>
      </c>
      <c r="K79" s="9">
        <f t="shared" si="1"/>
        <v>0</v>
      </c>
      <c r="L79" s="12">
        <f t="shared" si="2"/>
        <v>0</v>
      </c>
    </row>
    <row r="80" spans="2:12" s="1" customFormat="1" ht="28.7" customHeight="1" x14ac:dyDescent="0.2">
      <c r="B80" s="4">
        <v>35</v>
      </c>
      <c r="C80" s="5" t="s">
        <v>110</v>
      </c>
      <c r="D80" s="5" t="s">
        <v>111</v>
      </c>
      <c r="E80" s="6" t="s">
        <v>112</v>
      </c>
      <c r="F80" s="5" t="s">
        <v>54</v>
      </c>
      <c r="G80" s="9">
        <v>10.76</v>
      </c>
      <c r="H80" s="9"/>
      <c r="I80" s="9">
        <f t="shared" si="0"/>
        <v>0</v>
      </c>
      <c r="J80" s="10">
        <v>8</v>
      </c>
      <c r="K80" s="9">
        <f t="shared" si="1"/>
        <v>0</v>
      </c>
      <c r="L80" s="12">
        <f t="shared" si="2"/>
        <v>0</v>
      </c>
    </row>
    <row r="81" spans="2:12" s="1" customFormat="1" ht="28.7" customHeight="1" x14ac:dyDescent="0.2">
      <c r="B81" s="4">
        <v>36</v>
      </c>
      <c r="C81" s="5" t="s">
        <v>113</v>
      </c>
      <c r="D81" s="5" t="s">
        <v>114</v>
      </c>
      <c r="E81" s="6" t="s">
        <v>115</v>
      </c>
      <c r="F81" s="5" t="s">
        <v>54</v>
      </c>
      <c r="G81" s="9">
        <v>31.83</v>
      </c>
      <c r="H81" s="9"/>
      <c r="I81" s="9">
        <f t="shared" si="0"/>
        <v>0</v>
      </c>
      <c r="J81" s="10">
        <v>8</v>
      </c>
      <c r="K81" s="9">
        <f t="shared" si="1"/>
        <v>0</v>
      </c>
      <c r="L81" s="12">
        <f t="shared" si="2"/>
        <v>0</v>
      </c>
    </row>
    <row r="82" spans="2:12" s="1" customFormat="1" ht="28.7" customHeight="1" x14ac:dyDescent="0.2">
      <c r="B82" s="4">
        <v>37</v>
      </c>
      <c r="C82" s="5" t="s">
        <v>116</v>
      </c>
      <c r="D82" s="5" t="s">
        <v>117</v>
      </c>
      <c r="E82" s="6" t="s">
        <v>118</v>
      </c>
      <c r="F82" s="5" t="s">
        <v>54</v>
      </c>
      <c r="G82" s="9">
        <v>7.85</v>
      </c>
      <c r="H82" s="9"/>
      <c r="I82" s="9">
        <f t="shared" si="0"/>
        <v>0</v>
      </c>
      <c r="J82" s="10">
        <v>8</v>
      </c>
      <c r="K82" s="9">
        <f t="shared" si="1"/>
        <v>0</v>
      </c>
      <c r="L82" s="12">
        <f>I82+K82</f>
        <v>0</v>
      </c>
    </row>
    <row r="83" spans="2:12" s="1" customFormat="1" ht="19.7" customHeight="1" x14ac:dyDescent="0.2">
      <c r="B83" s="4">
        <v>38</v>
      </c>
      <c r="C83" s="5" t="s">
        <v>119</v>
      </c>
      <c r="D83" s="5" t="s">
        <v>120</v>
      </c>
      <c r="E83" s="6" t="s">
        <v>121</v>
      </c>
      <c r="F83" s="5" t="s">
        <v>122</v>
      </c>
      <c r="G83" s="9">
        <v>19</v>
      </c>
      <c r="H83" s="9"/>
      <c r="I83" s="9">
        <f t="shared" si="0"/>
        <v>0</v>
      </c>
      <c r="J83" s="10">
        <v>8</v>
      </c>
      <c r="K83" s="9">
        <f t="shared" si="1"/>
        <v>0</v>
      </c>
      <c r="L83" s="12">
        <f t="shared" si="2"/>
        <v>0</v>
      </c>
    </row>
    <row r="84" spans="2:12" s="1" customFormat="1" ht="19.7" customHeight="1" x14ac:dyDescent="0.2">
      <c r="B84" s="4">
        <v>39</v>
      </c>
      <c r="C84" s="5" t="s">
        <v>123</v>
      </c>
      <c r="D84" s="5" t="s">
        <v>124</v>
      </c>
      <c r="E84" s="6" t="s">
        <v>125</v>
      </c>
      <c r="F84" s="5" t="s">
        <v>31</v>
      </c>
      <c r="G84" s="9">
        <v>9.4499999999999993</v>
      </c>
      <c r="H84" s="9"/>
      <c r="I84" s="9">
        <f t="shared" si="0"/>
        <v>0</v>
      </c>
      <c r="J84" s="10">
        <v>8</v>
      </c>
      <c r="K84" s="9">
        <f t="shared" si="1"/>
        <v>0</v>
      </c>
      <c r="L84" s="12">
        <f t="shared" si="2"/>
        <v>0</v>
      </c>
    </row>
    <row r="85" spans="2:12" s="1" customFormat="1" ht="19.7" customHeight="1" x14ac:dyDescent="0.2">
      <c r="B85" s="4">
        <v>40</v>
      </c>
      <c r="C85" s="5" t="s">
        <v>126</v>
      </c>
      <c r="D85" s="5" t="s">
        <v>127</v>
      </c>
      <c r="E85" s="6" t="s">
        <v>128</v>
      </c>
      <c r="F85" s="5" t="s">
        <v>122</v>
      </c>
      <c r="G85" s="9">
        <v>34</v>
      </c>
      <c r="H85" s="9"/>
      <c r="I85" s="9">
        <f t="shared" si="0"/>
        <v>0</v>
      </c>
      <c r="J85" s="10">
        <v>23</v>
      </c>
      <c r="K85" s="9">
        <f t="shared" si="1"/>
        <v>0</v>
      </c>
      <c r="L85" s="12">
        <f t="shared" si="2"/>
        <v>0</v>
      </c>
    </row>
    <row r="86" spans="2:12" s="1" customFormat="1" ht="19.7" customHeight="1" x14ac:dyDescent="0.2">
      <c r="B86" s="4">
        <v>41</v>
      </c>
      <c r="C86" s="5" t="s">
        <v>129</v>
      </c>
      <c r="D86" s="5" t="s">
        <v>130</v>
      </c>
      <c r="E86" s="6" t="s">
        <v>131</v>
      </c>
      <c r="F86" s="5" t="s">
        <v>132</v>
      </c>
      <c r="G86" s="9">
        <v>81</v>
      </c>
      <c r="H86" s="9"/>
      <c r="I86" s="9">
        <f t="shared" si="0"/>
        <v>0</v>
      </c>
      <c r="J86" s="10">
        <v>23</v>
      </c>
      <c r="K86" s="9">
        <f t="shared" si="1"/>
        <v>0</v>
      </c>
      <c r="L86" s="12">
        <f t="shared" si="2"/>
        <v>0</v>
      </c>
    </row>
    <row r="87" spans="2:12" s="1" customFormat="1" ht="19.7" customHeight="1" x14ac:dyDescent="0.2">
      <c r="B87" s="4">
        <v>42</v>
      </c>
      <c r="C87" s="5" t="s">
        <v>133</v>
      </c>
      <c r="D87" s="5" t="s">
        <v>134</v>
      </c>
      <c r="E87" s="6" t="s">
        <v>135</v>
      </c>
      <c r="F87" s="5" t="s">
        <v>44</v>
      </c>
      <c r="G87" s="9">
        <v>153</v>
      </c>
      <c r="H87" s="9"/>
      <c r="I87" s="9">
        <f t="shared" si="0"/>
        <v>0</v>
      </c>
      <c r="J87" s="10">
        <v>8</v>
      </c>
      <c r="K87" s="9">
        <f t="shared" si="1"/>
        <v>0</v>
      </c>
      <c r="L87" s="12">
        <f t="shared" si="2"/>
        <v>0</v>
      </c>
    </row>
    <row r="88" spans="2:12" s="1" customFormat="1" ht="28.7" customHeight="1" x14ac:dyDescent="0.2">
      <c r="B88" s="4">
        <v>43</v>
      </c>
      <c r="C88" s="5" t="s">
        <v>136</v>
      </c>
      <c r="D88" s="5" t="s">
        <v>137</v>
      </c>
      <c r="E88" s="6" t="s">
        <v>138</v>
      </c>
      <c r="F88" s="5" t="s">
        <v>44</v>
      </c>
      <c r="G88" s="9">
        <v>20</v>
      </c>
      <c r="H88" s="9"/>
      <c r="I88" s="9">
        <f t="shared" si="0"/>
        <v>0</v>
      </c>
      <c r="J88" s="10">
        <v>8</v>
      </c>
      <c r="K88" s="9">
        <f t="shared" si="1"/>
        <v>0</v>
      </c>
      <c r="L88" s="12">
        <f t="shared" si="2"/>
        <v>0</v>
      </c>
    </row>
    <row r="89" spans="2:12" s="1" customFormat="1" ht="28.7" customHeight="1" x14ac:dyDescent="0.2">
      <c r="B89" s="4">
        <v>44</v>
      </c>
      <c r="C89" s="5" t="s">
        <v>139</v>
      </c>
      <c r="D89" s="5" t="s">
        <v>140</v>
      </c>
      <c r="E89" s="6" t="s">
        <v>141</v>
      </c>
      <c r="F89" s="5" t="s">
        <v>14</v>
      </c>
      <c r="G89" s="9">
        <v>10</v>
      </c>
      <c r="H89" s="9"/>
      <c r="I89" s="9">
        <f t="shared" si="0"/>
        <v>0</v>
      </c>
      <c r="J89" s="10">
        <v>8</v>
      </c>
      <c r="K89" s="9">
        <f t="shared" si="1"/>
        <v>0</v>
      </c>
      <c r="L89" s="12">
        <f t="shared" si="2"/>
        <v>0</v>
      </c>
    </row>
    <row r="90" spans="2:12" s="1" customFormat="1" ht="19.7" customHeight="1" x14ac:dyDescent="0.2">
      <c r="B90" s="4">
        <v>45</v>
      </c>
      <c r="C90" s="5" t="s">
        <v>142</v>
      </c>
      <c r="D90" s="5" t="s">
        <v>143</v>
      </c>
      <c r="E90" s="6" t="s">
        <v>144</v>
      </c>
      <c r="F90" s="5" t="s">
        <v>122</v>
      </c>
      <c r="G90" s="9">
        <v>91</v>
      </c>
      <c r="H90" s="9"/>
      <c r="I90" s="9">
        <f t="shared" si="0"/>
        <v>0</v>
      </c>
      <c r="J90" s="10">
        <v>8</v>
      </c>
      <c r="K90" s="9">
        <f t="shared" si="1"/>
        <v>0</v>
      </c>
      <c r="L90" s="12">
        <f t="shared" si="2"/>
        <v>0</v>
      </c>
    </row>
    <row r="91" spans="2:12" s="1" customFormat="1" ht="19.7" customHeight="1" x14ac:dyDescent="0.2">
      <c r="B91" s="4">
        <v>46</v>
      </c>
      <c r="C91" s="5" t="s">
        <v>145</v>
      </c>
      <c r="D91" s="5" t="s">
        <v>146</v>
      </c>
      <c r="E91" s="6" t="s">
        <v>147</v>
      </c>
      <c r="F91" s="5" t="s">
        <v>31</v>
      </c>
      <c r="G91" s="9">
        <v>0.76</v>
      </c>
      <c r="H91" s="9"/>
      <c r="I91" s="9">
        <f t="shared" si="0"/>
        <v>0</v>
      </c>
      <c r="J91" s="10">
        <v>8</v>
      </c>
      <c r="K91" s="9">
        <f t="shared" si="1"/>
        <v>0</v>
      </c>
      <c r="L91" s="12">
        <f t="shared" si="2"/>
        <v>0</v>
      </c>
    </row>
    <row r="92" spans="2:12" s="1" customFormat="1" ht="19.7" customHeight="1" x14ac:dyDescent="0.2">
      <c r="B92" s="4">
        <v>47</v>
      </c>
      <c r="C92" s="5" t="s">
        <v>148</v>
      </c>
      <c r="D92" s="5" t="s">
        <v>149</v>
      </c>
      <c r="E92" s="6" t="s">
        <v>150</v>
      </c>
      <c r="F92" s="5" t="s">
        <v>61</v>
      </c>
      <c r="G92" s="9">
        <v>0.65</v>
      </c>
      <c r="H92" s="9"/>
      <c r="I92" s="9">
        <f t="shared" si="0"/>
        <v>0</v>
      </c>
      <c r="J92" s="10">
        <v>8</v>
      </c>
      <c r="K92" s="9">
        <f t="shared" si="1"/>
        <v>0</v>
      </c>
      <c r="L92" s="12">
        <f t="shared" si="2"/>
        <v>0</v>
      </c>
    </row>
    <row r="93" spans="2:12" s="1" customFormat="1" ht="28.7" customHeight="1" x14ac:dyDescent="0.2">
      <c r="B93" s="4">
        <v>48</v>
      </c>
      <c r="C93" s="5" t="s">
        <v>151</v>
      </c>
      <c r="D93" s="5" t="s">
        <v>152</v>
      </c>
      <c r="E93" s="6" t="s">
        <v>153</v>
      </c>
      <c r="F93" s="5" t="s">
        <v>132</v>
      </c>
      <c r="G93" s="9">
        <v>32</v>
      </c>
      <c r="H93" s="9"/>
      <c r="I93" s="9">
        <f t="shared" si="0"/>
        <v>0</v>
      </c>
      <c r="J93" s="10">
        <v>8</v>
      </c>
      <c r="K93" s="9">
        <f t="shared" si="1"/>
        <v>0</v>
      </c>
      <c r="L93" s="12">
        <f t="shared" si="2"/>
        <v>0</v>
      </c>
    </row>
    <row r="94" spans="2:12" s="1" customFormat="1" ht="19.7" customHeight="1" x14ac:dyDescent="0.2">
      <c r="B94" s="4">
        <v>49</v>
      </c>
      <c r="C94" s="5" t="s">
        <v>154</v>
      </c>
      <c r="D94" s="5" t="s">
        <v>155</v>
      </c>
      <c r="E94" s="6" t="s">
        <v>156</v>
      </c>
      <c r="F94" s="5" t="s">
        <v>54</v>
      </c>
      <c r="G94" s="9">
        <v>0.28000000000000003</v>
      </c>
      <c r="H94" s="9"/>
      <c r="I94" s="9">
        <f t="shared" si="0"/>
        <v>0</v>
      </c>
      <c r="J94" s="10">
        <v>8</v>
      </c>
      <c r="K94" s="9">
        <f t="shared" si="1"/>
        <v>0</v>
      </c>
      <c r="L94" s="12">
        <f t="shared" si="2"/>
        <v>0</v>
      </c>
    </row>
    <row r="95" spans="2:12" s="1" customFormat="1" ht="19.7" customHeight="1" x14ac:dyDescent="0.2">
      <c r="B95" s="4">
        <v>50</v>
      </c>
      <c r="C95" s="5" t="s">
        <v>157</v>
      </c>
      <c r="D95" s="5" t="s">
        <v>158</v>
      </c>
      <c r="E95" s="6" t="s">
        <v>159</v>
      </c>
      <c r="F95" s="5" t="s">
        <v>132</v>
      </c>
      <c r="G95" s="9">
        <v>217</v>
      </c>
      <c r="H95" s="9"/>
      <c r="I95" s="9">
        <f t="shared" si="0"/>
        <v>0</v>
      </c>
      <c r="J95" s="10">
        <v>8</v>
      </c>
      <c r="K95" s="9">
        <f t="shared" si="1"/>
        <v>0</v>
      </c>
      <c r="L95" s="12">
        <f t="shared" si="2"/>
        <v>0</v>
      </c>
    </row>
    <row r="96" spans="2:12" s="1" customFormat="1" ht="19.7" customHeight="1" x14ac:dyDescent="0.2">
      <c r="B96" s="4">
        <v>51</v>
      </c>
      <c r="C96" s="5" t="s">
        <v>160</v>
      </c>
      <c r="D96" s="5" t="s">
        <v>161</v>
      </c>
      <c r="E96" s="6" t="s">
        <v>162</v>
      </c>
      <c r="F96" s="5" t="s">
        <v>132</v>
      </c>
      <c r="G96" s="9">
        <v>13</v>
      </c>
      <c r="H96" s="9"/>
      <c r="I96" s="9">
        <f t="shared" si="0"/>
        <v>0</v>
      </c>
      <c r="J96" s="10">
        <v>8</v>
      </c>
      <c r="K96" s="9">
        <f t="shared" si="1"/>
        <v>0</v>
      </c>
      <c r="L96" s="12">
        <f t="shared" si="2"/>
        <v>0</v>
      </c>
    </row>
    <row r="97" spans="2:13" s="1" customFormat="1" ht="19.7" customHeight="1" x14ac:dyDescent="0.2">
      <c r="B97" s="4">
        <v>52</v>
      </c>
      <c r="C97" s="5" t="s">
        <v>163</v>
      </c>
      <c r="D97" s="5" t="s">
        <v>164</v>
      </c>
      <c r="E97" s="6" t="s">
        <v>165</v>
      </c>
      <c r="F97" s="5" t="s">
        <v>132</v>
      </c>
      <c r="G97" s="9">
        <v>3</v>
      </c>
      <c r="H97" s="9"/>
      <c r="I97" s="9">
        <f t="shared" si="0"/>
        <v>0</v>
      </c>
      <c r="J97" s="10">
        <v>8</v>
      </c>
      <c r="K97" s="9">
        <f t="shared" si="1"/>
        <v>0</v>
      </c>
      <c r="L97" s="12">
        <f t="shared" si="2"/>
        <v>0</v>
      </c>
    </row>
    <row r="98" spans="2:13" s="1" customFormat="1" ht="19.7" customHeight="1" x14ac:dyDescent="0.2">
      <c r="B98" s="4">
        <v>53</v>
      </c>
      <c r="C98" s="5" t="s">
        <v>166</v>
      </c>
      <c r="D98" s="5" t="s">
        <v>167</v>
      </c>
      <c r="E98" s="6" t="s">
        <v>168</v>
      </c>
      <c r="F98" s="5" t="s">
        <v>132</v>
      </c>
      <c r="G98" s="9">
        <v>55</v>
      </c>
      <c r="H98" s="9"/>
      <c r="I98" s="9">
        <f t="shared" si="0"/>
        <v>0</v>
      </c>
      <c r="J98" s="10">
        <v>8</v>
      </c>
      <c r="K98" s="9">
        <f t="shared" si="1"/>
        <v>0</v>
      </c>
      <c r="L98" s="12">
        <f t="shared" si="2"/>
        <v>0</v>
      </c>
    </row>
    <row r="99" spans="2:13" s="1" customFormat="1" ht="55.9" customHeight="1" x14ac:dyDescent="0.2">
      <c r="I99" s="11"/>
      <c r="J99" s="11"/>
      <c r="K99" s="11"/>
      <c r="L99" s="11"/>
    </row>
    <row r="100" spans="2:13" s="1" customFormat="1" ht="21.4" customHeight="1" x14ac:dyDescent="0.2">
      <c r="B100" s="41" t="s">
        <v>169</v>
      </c>
      <c r="C100" s="42"/>
      <c r="D100" s="42"/>
      <c r="E100" s="43"/>
      <c r="F100" s="19">
        <f>SUM(I50:I98,I47,I42,I37,I32)</f>
        <v>0</v>
      </c>
      <c r="G100" s="20"/>
      <c r="H100" s="20"/>
      <c r="I100" s="20"/>
      <c r="J100" s="20"/>
      <c r="K100" s="20"/>
      <c r="L100" s="20"/>
    </row>
    <row r="101" spans="2:13" s="1" customFormat="1" ht="21.4" customHeight="1" x14ac:dyDescent="0.2">
      <c r="B101" s="41" t="s">
        <v>170</v>
      </c>
      <c r="C101" s="42"/>
      <c r="D101" s="42"/>
      <c r="E101" s="43"/>
      <c r="F101" s="21">
        <f>SUM(L50:L98,L47,L42,L37,L32)</f>
        <v>0</v>
      </c>
      <c r="G101" s="22"/>
      <c r="H101" s="22"/>
      <c r="I101" s="22"/>
      <c r="J101" s="22"/>
      <c r="K101" s="22"/>
      <c r="L101" s="22"/>
    </row>
    <row r="102" spans="2:13" s="1" customFormat="1" ht="11.1" customHeight="1" x14ac:dyDescent="0.2"/>
    <row r="103" spans="2:13" s="1" customFormat="1" ht="61.35" customHeight="1" x14ac:dyDescent="0.2">
      <c r="B103" s="30" t="s">
        <v>188</v>
      </c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</row>
    <row r="104" spans="2:13" s="1" customFormat="1" ht="2.65" customHeight="1" x14ac:dyDescent="0.2"/>
    <row r="105" spans="2:13" s="1" customFormat="1" ht="89.1" customHeight="1" x14ac:dyDescent="0.2">
      <c r="B105" s="30" t="s">
        <v>189</v>
      </c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</row>
    <row r="106" spans="2:13" s="1" customFormat="1" ht="5.25" customHeight="1" x14ac:dyDescent="0.2"/>
    <row r="107" spans="2:13" s="1" customFormat="1" ht="110.25" customHeight="1" x14ac:dyDescent="0.2">
      <c r="B107" s="30" t="s">
        <v>190</v>
      </c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</row>
    <row r="108" spans="2:13" s="1" customFormat="1" ht="5.25" customHeight="1" x14ac:dyDescent="0.2"/>
    <row r="109" spans="2:13" s="1" customFormat="1" ht="37.9" customHeight="1" x14ac:dyDescent="0.2">
      <c r="B109" s="37" t="s">
        <v>171</v>
      </c>
      <c r="C109" s="38"/>
      <c r="D109" s="38"/>
      <c r="E109" s="39"/>
      <c r="F109" s="23" t="s">
        <v>172</v>
      </c>
      <c r="G109" s="24"/>
      <c r="H109" s="24"/>
      <c r="I109" s="24"/>
      <c r="J109" s="24"/>
      <c r="K109" s="24"/>
      <c r="L109" s="25"/>
    </row>
    <row r="110" spans="2:13" s="1" customFormat="1" ht="28.7" customHeight="1" x14ac:dyDescent="0.2">
      <c r="B110" s="26"/>
      <c r="C110" s="27"/>
      <c r="D110" s="27"/>
      <c r="E110" s="28"/>
      <c r="F110" s="26"/>
      <c r="G110" s="27"/>
      <c r="H110" s="27"/>
      <c r="I110" s="27"/>
      <c r="J110" s="27"/>
      <c r="K110" s="27"/>
      <c r="L110" s="28"/>
    </row>
    <row r="111" spans="2:13" s="1" customFormat="1" ht="28.7" customHeight="1" x14ac:dyDescent="0.2">
      <c r="B111" s="26"/>
      <c r="C111" s="27"/>
      <c r="D111" s="27"/>
      <c r="E111" s="28"/>
      <c r="F111" s="26"/>
      <c r="G111" s="27"/>
      <c r="H111" s="27"/>
      <c r="I111" s="27"/>
      <c r="J111" s="27"/>
      <c r="K111" s="27"/>
      <c r="L111" s="28"/>
    </row>
    <row r="112" spans="2:13" s="1" customFormat="1" ht="28.7" customHeight="1" x14ac:dyDescent="0.2">
      <c r="B112" s="26"/>
      <c r="C112" s="27"/>
      <c r="D112" s="27"/>
      <c r="E112" s="28"/>
      <c r="F112" s="26"/>
      <c r="G112" s="27"/>
      <c r="H112" s="27"/>
      <c r="I112" s="27"/>
      <c r="J112" s="27"/>
      <c r="K112" s="27"/>
      <c r="L112" s="28"/>
    </row>
    <row r="113" spans="2:13" s="1" customFormat="1" ht="18" customHeight="1" x14ac:dyDescent="0.2">
      <c r="B113" s="26"/>
      <c r="C113" s="27"/>
      <c r="D113" s="27"/>
      <c r="E113" s="28"/>
      <c r="F113" s="26"/>
      <c r="G113" s="27"/>
      <c r="H113" s="27"/>
      <c r="I113" s="27"/>
      <c r="J113" s="27"/>
      <c r="K113" s="27"/>
      <c r="L113" s="28"/>
    </row>
    <row r="114" spans="2:13" s="1" customFormat="1" ht="31.5" hidden="1" customHeight="1" x14ac:dyDescent="0.2"/>
    <row r="115" spans="2:13" s="1" customFormat="1" ht="173.25" customHeight="1" x14ac:dyDescent="0.2">
      <c r="B115" s="30" t="s">
        <v>191</v>
      </c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</row>
    <row r="116" spans="2:13" s="1" customFormat="1" ht="2.65" customHeight="1" x14ac:dyDescent="0.2"/>
    <row r="117" spans="2:13" s="1" customFormat="1" ht="33.6" customHeight="1" x14ac:dyDescent="0.2">
      <c r="B117" s="32" t="s">
        <v>192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2:13" s="1" customFormat="1" ht="2.65" customHeight="1" x14ac:dyDescent="0.2"/>
    <row r="119" spans="2:13" s="1" customFormat="1" ht="37.9" customHeight="1" x14ac:dyDescent="0.2">
      <c r="B119" s="37" t="s">
        <v>173</v>
      </c>
      <c r="C119" s="38"/>
      <c r="D119" s="38"/>
      <c r="E119" s="39"/>
      <c r="F119" s="34" t="s">
        <v>174</v>
      </c>
      <c r="G119" s="35"/>
      <c r="H119" s="35"/>
      <c r="I119" s="35"/>
      <c r="J119" s="35"/>
      <c r="K119" s="35"/>
      <c r="L119" s="36"/>
    </row>
    <row r="120" spans="2:13" s="1" customFormat="1" ht="28.7" customHeight="1" x14ac:dyDescent="0.2">
      <c r="B120" s="26"/>
      <c r="C120" s="27"/>
      <c r="D120" s="27"/>
      <c r="E120" s="28"/>
      <c r="F120" s="26"/>
      <c r="G120" s="27"/>
      <c r="H120" s="27"/>
      <c r="I120" s="27"/>
      <c r="J120" s="27"/>
      <c r="K120" s="27"/>
      <c r="L120" s="28"/>
    </row>
    <row r="121" spans="2:13" s="1" customFormat="1" ht="28.7" customHeight="1" x14ac:dyDescent="0.2">
      <c r="B121" s="26"/>
      <c r="C121" s="27"/>
      <c r="D121" s="27"/>
      <c r="E121" s="28"/>
      <c r="F121" s="26"/>
      <c r="G121" s="27"/>
      <c r="H121" s="27"/>
      <c r="I121" s="27"/>
      <c r="J121" s="27"/>
      <c r="K121" s="27"/>
      <c r="L121" s="28"/>
    </row>
    <row r="122" spans="2:13" s="1" customFormat="1" ht="28.7" customHeight="1" x14ac:dyDescent="0.2">
      <c r="B122" s="26"/>
      <c r="C122" s="27"/>
      <c r="D122" s="27"/>
      <c r="E122" s="28"/>
      <c r="F122" s="26"/>
      <c r="G122" s="27"/>
      <c r="H122" s="27"/>
      <c r="I122" s="27"/>
      <c r="J122" s="27"/>
      <c r="K122" s="27"/>
      <c r="L122" s="28"/>
    </row>
    <row r="123" spans="2:13" s="1" customFormat="1" ht="28.7" customHeight="1" x14ac:dyDescent="0.2">
      <c r="B123" s="26"/>
      <c r="C123" s="27"/>
      <c r="D123" s="27"/>
      <c r="E123" s="28"/>
      <c r="F123" s="26"/>
      <c r="G123" s="27"/>
      <c r="H123" s="27"/>
      <c r="I123" s="27"/>
      <c r="J123" s="27"/>
      <c r="K123" s="27"/>
      <c r="L123" s="28"/>
    </row>
    <row r="124" spans="2:13" s="1" customFormat="1" ht="2.65" customHeight="1" x14ac:dyDescent="0.2"/>
    <row r="125" spans="2:13" s="1" customFormat="1" ht="130.69999999999999" customHeight="1" x14ac:dyDescent="0.2">
      <c r="B125" s="30" t="s">
        <v>193</v>
      </c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2:13" s="1" customFormat="1" ht="2.65" customHeight="1" x14ac:dyDescent="0.2"/>
    <row r="127" spans="2:13" s="1" customFormat="1" ht="47.45" customHeight="1" x14ac:dyDescent="0.2">
      <c r="B127" s="30" t="s">
        <v>194</v>
      </c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</row>
    <row r="128" spans="2:13" s="1" customFormat="1" ht="2.65" customHeight="1" x14ac:dyDescent="0.2"/>
    <row r="129" spans="2:13" s="1" customFormat="1" ht="47.45" customHeight="1" x14ac:dyDescent="0.2">
      <c r="B129" s="30" t="s">
        <v>195</v>
      </c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</row>
    <row r="130" spans="2:13" s="1" customFormat="1" ht="2.65" customHeight="1" x14ac:dyDescent="0.2"/>
    <row r="131" spans="2:13" s="1" customFormat="1" ht="33.6" customHeight="1" x14ac:dyDescent="0.2">
      <c r="B131" s="30" t="s">
        <v>196</v>
      </c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</row>
    <row r="132" spans="2:13" s="1" customFormat="1" ht="2.65" customHeight="1" x14ac:dyDescent="0.2"/>
    <row r="133" spans="2:13" s="1" customFormat="1" ht="116.85" customHeight="1" x14ac:dyDescent="0.2">
      <c r="B133" s="30" t="s">
        <v>197</v>
      </c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</row>
    <row r="134" spans="2:13" s="1" customFormat="1" ht="2.65" customHeight="1" x14ac:dyDescent="0.2"/>
    <row r="135" spans="2:13" s="1" customFormat="1" ht="90" customHeight="1" x14ac:dyDescent="0.2">
      <c r="B135" s="30" t="s">
        <v>198</v>
      </c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</row>
    <row r="136" spans="2:13" s="1" customFormat="1" ht="86.85" customHeight="1" x14ac:dyDescent="0.2"/>
    <row r="137" spans="2:13" s="1" customFormat="1" ht="17.649999999999999" customHeight="1" x14ac:dyDescent="0.2">
      <c r="I137" s="14" t="s">
        <v>199</v>
      </c>
      <c r="J137" s="14"/>
    </row>
    <row r="138" spans="2:13" s="1" customFormat="1" ht="145.15" customHeight="1" x14ac:dyDescent="0.2"/>
    <row r="139" spans="2:13" s="1" customFormat="1" ht="81.599999999999994" customHeight="1" x14ac:dyDescent="0.2">
      <c r="B139" s="31" t="s">
        <v>200</v>
      </c>
      <c r="C139" s="31"/>
      <c r="D139" s="31"/>
      <c r="E139" s="31"/>
      <c r="F139" s="31"/>
      <c r="G139" s="31"/>
      <c r="H139" s="31"/>
      <c r="I139" s="31"/>
      <c r="J139" s="31"/>
    </row>
    <row r="140" spans="2:13" s="1" customFormat="1" ht="28.7" customHeight="1" x14ac:dyDescent="0.2"/>
  </sheetData>
  <mergeCells count="50">
    <mergeCell ref="B120:E120"/>
    <mergeCell ref="B121:E121"/>
    <mergeCell ref="B122:E122"/>
    <mergeCell ref="B123:E123"/>
    <mergeCell ref="B10:D11"/>
    <mergeCell ref="B100:E100"/>
    <mergeCell ref="B101:E101"/>
    <mergeCell ref="B103:M103"/>
    <mergeCell ref="B105:M105"/>
    <mergeCell ref="B107:M107"/>
    <mergeCell ref="B109:E109"/>
    <mergeCell ref="B110:E110"/>
    <mergeCell ref="B111:E111"/>
    <mergeCell ref="B112:E112"/>
    <mergeCell ref="B113:E113"/>
    <mergeCell ref="B115:M115"/>
    <mergeCell ref="B117:M117"/>
    <mergeCell ref="B119:E119"/>
    <mergeCell ref="B133:M133"/>
    <mergeCell ref="B135:M135"/>
    <mergeCell ref="B139:J139"/>
    <mergeCell ref="B24:L24"/>
    <mergeCell ref="B26:L26"/>
    <mergeCell ref="B29:K29"/>
    <mergeCell ref="B34:K34"/>
    <mergeCell ref="B39:K39"/>
    <mergeCell ref="F111:L111"/>
    <mergeCell ref="F112:L112"/>
    <mergeCell ref="F113:L113"/>
    <mergeCell ref="F119:L119"/>
    <mergeCell ref="F120:L120"/>
    <mergeCell ref="F121:L121"/>
    <mergeCell ref="F122:L122"/>
    <mergeCell ref="F123:L123"/>
    <mergeCell ref="I137:J137"/>
    <mergeCell ref="I2:N2"/>
    <mergeCell ref="B4:D4"/>
    <mergeCell ref="B44:K44"/>
    <mergeCell ref="B6:D6"/>
    <mergeCell ref="B8:D8"/>
    <mergeCell ref="E14:G14"/>
    <mergeCell ref="F100:L100"/>
    <mergeCell ref="F101:L101"/>
    <mergeCell ref="F109:L109"/>
    <mergeCell ref="F110:L110"/>
    <mergeCell ref="G11:M12"/>
    <mergeCell ref="B125:M125"/>
    <mergeCell ref="B127:M127"/>
    <mergeCell ref="B129:M129"/>
    <mergeCell ref="B131:M13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2022-10-20T07:45:01Z</dcterms:created>
  <dcterms:modified xsi:type="dcterms:W3CDTF">2022-11-03T09:32:51Z</dcterms:modified>
</cp:coreProperties>
</file>